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gerardputz/Science Olympiad Dropbox/Science Olympiad/Maxwell Medals/2026 Order Forms/"/>
    </mc:Choice>
  </mc:AlternateContent>
  <xr:revisionPtr revIDLastSave="0" documentId="13_ncr:1_{71014890-9473-BA4F-946A-1E49D0D2A718}" xr6:coauthVersionLast="47" xr6:coauthVersionMax="47" xr10:uidLastSave="{00000000-0000-0000-0000-000000000000}"/>
  <bookViews>
    <workbookView xWindow="2160" yWindow="500" windowWidth="20260" windowHeight="24960" xr2:uid="{00000000-000D-0000-FFFF-FFFF00000000}"/>
  </bookViews>
  <sheets>
    <sheet name="Awards Order Form" sheetId="6" r:id="rId1"/>
    <sheet name="States" sheetId="7" r:id="rId2"/>
    <sheet name="Ribbon Color Options" sheetId="8" r:id="rId3"/>
  </sheets>
  <definedNames>
    <definedName name="_xlnm._FilterDatabase" localSheetId="1" hidden="1">States!$A$1:$A$61</definedName>
    <definedName name="MedalsSubtotal">'Awards Order Form'!$E$48</definedName>
    <definedName name="OLE_LINK1" localSheetId="0">'Awards Order Form'!$B$2</definedName>
    <definedName name="PlaqueSubtotal">'Awards Order Form'!$E$61:$G$61</definedName>
    <definedName name="_xlnm.Print_Area" localSheetId="0">'Awards Order Form'!$B$1:$G$80</definedName>
    <definedName name="States">States!$A$1:$A$61</definedName>
    <definedName name="TeamTrophiesAmt">'Awards Order Form'!$J$58</definedName>
    <definedName name="Trophysub">'Awards Order Form'!$H$65</definedName>
    <definedName name="TrophySubtotal">'Awards Order Form'!$E$58</definedName>
    <definedName name="TRShip">'Awards Order Form'!$H$66</definedName>
    <definedName name="TSHIP">'Awards Order Form'!$H$67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6" l="1"/>
  <c r="E61" i="6"/>
  <c r="J56" i="6"/>
  <c r="J55" i="6"/>
  <c r="J54" i="6"/>
  <c r="J53" i="6"/>
  <c r="J52" i="6"/>
  <c r="D58" i="6" l="1"/>
  <c r="J58" i="6" l="1"/>
  <c r="E66" i="6" l="1"/>
  <c r="G68" i="6" s="1"/>
  <c r="D48" i="6"/>
  <c r="D47" i="6" l="1"/>
  <c r="E48" i="6" s="1"/>
  <c r="E64" i="6" s="1"/>
  <c r="E58" i="6"/>
  <c r="E65" i="6" s="1"/>
  <c r="G65" i="6" l="1"/>
  <c r="G67" i="6" s="1"/>
  <c r="G70" i="6" l="1"/>
</calcChain>
</file>

<file path=xl/sharedStrings.xml><?xml version="1.0" encoding="utf-8"?>
<sst xmlns="http://schemas.openxmlformats.org/spreadsheetml/2006/main" count="189" uniqueCount="146">
  <si>
    <t>Totals</t>
  </si>
  <si>
    <t>Subtotal $</t>
  </si>
  <si>
    <t>Medals Subtotal      </t>
  </si>
  <si>
    <t>Trophy Subtotal      </t>
  </si>
  <si>
    <t>Plaque Subtotal      </t>
  </si>
  <si>
    <t>Shipping &amp; Handling</t>
  </si>
  <si>
    <t>Total Order</t>
  </si>
  <si>
    <t>Contact</t>
  </si>
  <si>
    <t>Bill to:</t>
  </si>
  <si>
    <t>Organization</t>
  </si>
  <si>
    <t>Address</t>
  </si>
  <si>
    <t>City</t>
  </si>
  <si>
    <t>State</t>
  </si>
  <si>
    <t>  </t>
  </si>
  <si>
    <t>Zip</t>
  </si>
  <si>
    <t>Phone</t>
  </si>
  <si>
    <t>Ext</t>
  </si>
  <si>
    <t>Fax</t>
  </si>
  <si>
    <t>Email</t>
  </si>
  <si>
    <t>Customer Comments</t>
  </si>
  <si>
    <t>Ordering Instructions</t>
  </si>
  <si>
    <t>SO Order #</t>
  </si>
  <si>
    <t>Comments</t>
  </si>
  <si>
    <t>Subtotal:      </t>
  </si>
  <si>
    <t>Residential?</t>
  </si>
  <si>
    <t>Rush Charge Add $100</t>
  </si>
  <si>
    <t>Cell Phone</t>
  </si>
  <si>
    <t>Team Trophies</t>
  </si>
  <si>
    <t>Tournament Date (MM/DD/YYYY)</t>
  </si>
  <si>
    <t>Subtotal + Shipping &amp; Handling+Rush Charge</t>
  </si>
  <si>
    <t>Ribbon</t>
  </si>
  <si>
    <t>Color</t>
  </si>
  <si>
    <t>Place/Finish</t>
  </si>
  <si>
    <t>Quantity</t>
  </si>
  <si>
    <r>
      <t>1</t>
    </r>
    <r>
      <rPr>
        <vertAlign val="superscript"/>
        <sz val="10"/>
        <rFont val="Arial"/>
        <family val="2"/>
      </rPr>
      <t xml:space="preserve">st </t>
    </r>
    <r>
      <rPr>
        <sz val="10"/>
        <rFont val="Arial"/>
        <family val="2"/>
      </rPr>
      <t xml:space="preserve">– Gold </t>
    </r>
  </si>
  <si>
    <t xml:space="preserve">Blue </t>
  </si>
  <si>
    <t>     </t>
  </si>
  <si>
    <r>
      <t>2</t>
    </r>
    <r>
      <rPr>
        <vertAlign val="superscript"/>
        <sz val="10"/>
        <rFont val="Arial"/>
        <family val="2"/>
      </rPr>
      <t>nd</t>
    </r>
    <r>
      <rPr>
        <sz val="10"/>
        <rFont val="Arial"/>
        <family val="2"/>
      </rPr>
      <t>– Silver</t>
    </r>
  </si>
  <si>
    <t>Red</t>
  </si>
  <si>
    <r>
      <t>3</t>
    </r>
    <r>
      <rPr>
        <vertAlign val="superscript"/>
        <sz val="10"/>
        <rFont val="Arial"/>
        <family val="2"/>
      </rPr>
      <t xml:space="preserve">rd </t>
    </r>
    <r>
      <rPr>
        <sz val="10"/>
        <rFont val="Arial"/>
        <family val="2"/>
      </rPr>
      <t>– Bronze</t>
    </r>
  </si>
  <si>
    <t>White</t>
  </si>
  <si>
    <r>
      <t>4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</si>
  <si>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Yellow</t>
  </si>
  <si>
    <r>
      <t>5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</si>
  <si>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Green</t>
  </si>
  <si>
    <r>
      <t>6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</si>
  <si>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Purple</t>
  </si>
  <si>
    <r>
      <t>7</t>
    </r>
    <r>
      <rPr>
        <vertAlign val="superscript"/>
        <sz val="10"/>
        <rFont val="Arial"/>
        <family val="2"/>
      </rPr>
      <t>th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– Bronze</t>
    </r>
  </si>
  <si>
    <t>Orange</t>
  </si>
  <si>
    <r>
      <t>8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</si>
  <si>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Lt. Blue</t>
  </si>
  <si>
    <r>
      <t>9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</si>
  <si>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Pink</t>
  </si>
  <si>
    <r>
      <t>10</t>
    </r>
    <r>
      <rPr>
        <vertAlign val="superscript"/>
        <sz val="10"/>
        <rFont val="Arial"/>
        <family val="2"/>
      </rPr>
      <t xml:space="preserve">th </t>
    </r>
    <r>
      <rPr>
        <sz val="10"/>
        <rFont val="Arial"/>
        <family val="2"/>
      </rPr>
      <t>– Bronze</t>
    </r>
  </si>
  <si>
    <t>Maroon</t>
  </si>
  <si>
    <t>We do not ship to Post Office Boxes</t>
  </si>
  <si>
    <t>Trophies Subtotal</t>
  </si>
  <si>
    <t>Medals Subtotal</t>
  </si>
  <si>
    <t>ALABAMA</t>
  </si>
  <si>
    <t>ALASKA</t>
  </si>
  <si>
    <t>AMERICAN SAMOA</t>
  </si>
  <si>
    <t xml:space="preserve">ARIZONA </t>
  </si>
  <si>
    <t>ARKANSAS</t>
  </si>
  <si>
    <t xml:space="preserve">CALIFORNIA </t>
  </si>
  <si>
    <t xml:space="preserve">COLORADO </t>
  </si>
  <si>
    <t>CONNECTICUT</t>
  </si>
  <si>
    <t>DELAWARE</t>
  </si>
  <si>
    <t>DISTRICT OF COLUMBIA</t>
  </si>
  <si>
    <t>FEDERATED STATES OF MICRONESIA</t>
  </si>
  <si>
    <t>FLORIDA</t>
  </si>
  <si>
    <t>GEORGIA</t>
  </si>
  <si>
    <t xml:space="preserve">GUAM 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</si>
  <si>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</si>
  <si>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</si>
  <si>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</si>
  <si>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</si>
  <si>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</si>
  <si>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</si>
  <si>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</si>
  <si>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</si>
  <si>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</si>
  <si>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MARSHALL ISLANDS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</si>
  <si>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</si>
  <si>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</si>
  <si>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</si>
  <si>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</si>
  <si>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</si>
  <si>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</si>
  <si>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</si>
  <si>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</si>
  <si>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</si>
  <si>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</si>
  <si>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</si>
  <si>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</si>
  <si>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</si>
  <si>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</si>
  <si>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</si>
  <si>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</si>
  <si>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</si>
  <si>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</si>
  <si>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</si>
  <si>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PALAU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</si>
  <si>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</si>
  <si>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</si>
  <si>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</si>
  <si>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</si>
  <si>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</si>
  <si>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</si>
  <si>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</si>
  <si>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</si>
  <si>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</si>
  <si>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</si>
  <si>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 xml:space="preserve">VIRGINIA </t>
  </si>
  <si>
    <t>WASHINGTON</t>
  </si>
  <si>
    <t>WEST VIRGINIA</t>
  </si>
  <si>
    <t>WISCONSIN</t>
  </si>
  <si>
    <t>WYOMING</t>
  </si>
  <si>
    <t>States</t>
  </si>
  <si>
    <t>Select State</t>
  </si>
  <si>
    <t>Ribbon Color Options</t>
  </si>
  <si>
    <t>See Ribbon Color Options</t>
  </si>
  <si>
    <t>Back To Awards Order Form</t>
  </si>
  <si>
    <r>
      <t xml:space="preserve">Ship To: </t>
    </r>
    <r>
      <rPr>
        <b/>
        <sz val="8"/>
        <rFont val="Arial"/>
        <family val="2"/>
      </rPr>
      <t>(Enter SAME if same as bill to)</t>
    </r>
  </si>
  <si>
    <r>
      <t xml:space="preserve">Optional: Tournament Name </t>
    </r>
    <r>
      <rPr>
        <b/>
        <i/>
        <sz val="8"/>
        <rFont val="Arial"/>
        <family val="2"/>
      </rPr>
      <t>(Goes on trophy &amp; plaque plates at no charge)</t>
    </r>
  </si>
  <si>
    <t>Elementary Finals</t>
  </si>
  <si>
    <t>Coaches or Team Plaques</t>
  </si>
  <si>
    <t>1. Please complete this form and save it in a safe place on your computer.</t>
  </si>
  <si>
    <t>4. For order related questions please call the Science Olympiad at 630-792-1251.</t>
  </si>
  <si>
    <t>3. Additional freight charges required for rush orders are the responsibility of the customer and will be billed accordingly.</t>
  </si>
  <si>
    <t>Purchase Order Number</t>
  </si>
  <si>
    <t>or Check Number</t>
  </si>
  <si>
    <t>Trophy Prices</t>
  </si>
  <si>
    <t>2. To send your order form: VIA EMAIL:  Please email this Order Form to: dmendenhall@soinc.org</t>
  </si>
  <si>
    <t>5. To pay with a credit card, please visit our webstore at https://store.soinc.org/us/Medals-and-Trophies/c/3029/Medals-and-Trophies/p/121385</t>
  </si>
  <si>
    <t xml:space="preserve">(or if you DO NOT HAVE EMAIL Send your order VIA POSTAL MAIL: Please print and mail a copy of this Order From along with a check made out to: Science Olympiad and mail to: SCIENCE OLYMPIAD 2 Trans Am Plaza Drive, Suite 310, Oakbrook Terrace, IL 60181)
</t>
  </si>
  <si>
    <t xml:space="preserve">Please submit your order at least four (4) weeks before your event. Special orders add (2) weeks </t>
  </si>
  <si>
    <r>
      <t xml:space="preserve">Medals:  </t>
    </r>
    <r>
      <rPr>
        <b/>
        <sz val="10"/>
        <rFont val="Arial"/>
        <family val="2"/>
      </rPr>
      <t xml:space="preserve">                                           </t>
    </r>
    <r>
      <rPr>
        <b/>
        <sz val="9"/>
        <rFont val="Arial"/>
        <family val="2"/>
      </rPr>
      <t>Minimum order is 20. 1-49 $3 ea, 50+ $2.05 ea</t>
    </r>
  </si>
  <si>
    <t xml:space="preserve"> 2026 - Elementary Awards Order Form</t>
  </si>
  <si>
    <t>1st - 20" Loving Cup Trophy - Marble Base ($75)</t>
  </si>
  <si>
    <t>2nd - 18" Loving Cup Trophy - Marble Base ($60)</t>
  </si>
  <si>
    <t>3rd - 16" Loving Cup Trophy - Marble Base ($50)</t>
  </si>
  <si>
    <t>4th - 14" Loving Cup Trophy - Marble Base ($42)</t>
  </si>
  <si>
    <t>5th - 14" Loving Cup Trophy - Marble Base ($42)</t>
  </si>
  <si>
    <t>6th - 14" Loving Cup Trophy - Marble Base ($42)</t>
  </si>
  <si>
    <t>6" X 8" Coaches Plaques ($11)</t>
  </si>
  <si>
    <t>6" X 8" Team Plaques ($11)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</si>
</sst>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&quot;Yes&quot;;&quot;Yes&quot;;&quot;No&quot;"/>
    <numFmt numFmtId="165" formatCode="00000"/>
    <numFmt numFmtId="166" formatCode="[&lt;=9999999]###\-####;\(###\)\ ###\-####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i/>
      <sz val="11"/>
      <color indexed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b/>
      <u/>
      <sz val="10"/>
      <name val="Arial Unicode MS"/>
      <family val="2"/>
    </font>
    <font>
      <sz val="10"/>
      <name val="Arial Unicode MS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b/>
      <i/>
      <sz val="11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79">
    <xf numFmtId="0" fontId="0" fillId="0" borderId="0" xfId="0"/>
    <xf numFmtId="0" fontId="2" fillId="0" borderId="1" xfId="0" applyFont="1" applyBorder="1" applyAlignment="1">
      <alignment horizontal="left" vertical="top" wrapText="1" indent="4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0" fontId="2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vertical="top" wrapText="1"/>
    </xf>
    <xf numFmtId="0" fontId="0" fillId="0" borderId="0" xfId="0" applyAlignment="1" applyProtection="1">
      <alignment vertical="top" wrapText="1"/>
      <protection hidden="1"/>
    </xf>
    <xf numFmtId="37" fontId="2" fillId="0" borderId="5" xfId="1" applyNumberFormat="1" applyFont="1" applyBorder="1" applyAlignment="1" applyProtection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horizontal="center" vertical="center"/>
      <protection locked="0"/>
    </xf>
    <xf numFmtId="0" fontId="17" fillId="0" borderId="0" xfId="0" applyFont="1"/>
    <xf numFmtId="0" fontId="6" fillId="3" borderId="0" xfId="2" applyFill="1" applyAlignment="1" applyProtection="1"/>
    <xf numFmtId="0" fontId="0" fillId="3" borderId="0" xfId="0" applyFill="1"/>
    <xf numFmtId="0" fontId="17" fillId="3" borderId="0" xfId="0" applyFont="1" applyFill="1"/>
    <xf numFmtId="0" fontId="2" fillId="0" borderId="2" xfId="0" applyFont="1" applyBorder="1" applyAlignment="1" applyProtection="1">
      <alignment horizontal="center" vertical="top" wrapText="1"/>
      <protection locked="0"/>
    </xf>
    <xf numFmtId="0" fontId="19" fillId="2" borderId="5" xfId="0" applyFont="1" applyFill="1" applyBorder="1" applyAlignment="1">
      <alignment vertical="top" wrapText="1"/>
    </xf>
    <xf numFmtId="0" fontId="0" fillId="0" borderId="8" xfId="0" applyBorder="1"/>
    <xf numFmtId="0" fontId="6" fillId="0" borderId="0" xfId="2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20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 indent="2"/>
    </xf>
    <xf numFmtId="7" fontId="2" fillId="0" borderId="7" xfId="1" applyNumberFormat="1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44" fontId="0" fillId="0" borderId="0" xfId="1" applyFont="1" applyProtection="1"/>
    <xf numFmtId="44" fontId="0" fillId="0" borderId="0" xfId="0" applyNumberFormat="1"/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4" fontId="2" fillId="0" borderId="2" xfId="1" applyFont="1" applyBorder="1" applyAlignment="1" applyProtection="1">
      <alignment horizontal="righ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166" fontId="2" fillId="0" borderId="5" xfId="0" applyNumberFormat="1" applyFont="1" applyBorder="1" applyAlignment="1" applyProtection="1">
      <alignment horizontal="left" vertical="top" wrapText="1"/>
      <protection locked="0"/>
    </xf>
    <xf numFmtId="166" fontId="2" fillId="0" borderId="9" xfId="0" applyNumberFormat="1" applyFont="1" applyBorder="1" applyAlignment="1" applyProtection="1">
      <alignment horizontal="left" vertical="top" wrapText="1"/>
      <protection locked="0"/>
    </xf>
    <xf numFmtId="166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164" fontId="2" fillId="0" borderId="5" xfId="0" applyNumberFormat="1" applyFont="1" applyBorder="1" applyAlignment="1" applyProtection="1">
      <alignment horizontal="left" vertical="top" wrapText="1"/>
      <protection locked="0"/>
    </xf>
    <xf numFmtId="164" fontId="2" fillId="0" borderId="9" xfId="0" applyNumberFormat="1" applyFont="1" applyBorder="1" applyAlignment="1" applyProtection="1">
      <alignment horizontal="left" vertical="top" wrapText="1"/>
      <protection locked="0"/>
    </xf>
    <xf numFmtId="164" fontId="2" fillId="0" borderId="10" xfId="0" applyNumberFormat="1" applyFont="1" applyBorder="1" applyAlignment="1" applyProtection="1">
      <alignment horizontal="left" vertical="top" wrapText="1"/>
      <protection locked="0"/>
    </xf>
    <xf numFmtId="0" fontId="10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9" xfId="0" applyBorder="1"/>
    <xf numFmtId="0" fontId="0" fillId="0" borderId="10" xfId="0" applyBorder="1"/>
    <xf numFmtId="0" fontId="3" fillId="2" borderId="3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14" fontId="3" fillId="0" borderId="9" xfId="0" applyNumberFormat="1" applyFont="1" applyBorder="1" applyAlignment="1" applyProtection="1">
      <alignment horizontal="left" vertical="top" wrapText="1"/>
      <protection locked="0"/>
    </xf>
    <xf numFmtId="14" fontId="3" fillId="0" borderId="10" xfId="0" applyNumberFormat="1" applyFont="1" applyBorder="1" applyAlignment="1" applyProtection="1">
      <alignment horizontal="left" vertical="top" wrapText="1"/>
      <protection locked="0"/>
    </xf>
    <xf numFmtId="165" fontId="2" fillId="0" borderId="5" xfId="0" applyNumberFormat="1" applyFont="1" applyBorder="1" applyAlignment="1" applyProtection="1">
      <alignment horizontal="left" vertical="top" wrapText="1"/>
      <protection locked="0"/>
    </xf>
    <xf numFmtId="165" fontId="2" fillId="0" borderId="9" xfId="0" applyNumberFormat="1" applyFont="1" applyBorder="1" applyAlignment="1" applyProtection="1">
      <alignment horizontal="left" vertical="top" wrapText="1"/>
      <protection locked="0"/>
    </xf>
    <xf numFmtId="165" fontId="2" fillId="0" borderId="10" xfId="0" applyNumberFormat="1" applyFont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6" fillId="0" borderId="5" xfId="2" applyBorder="1" applyAlignment="1" applyProtection="1">
      <alignment horizontal="center" vertical="center" wrapText="1"/>
      <protection locked="0"/>
    </xf>
    <xf numFmtId="0" fontId="6" fillId="0" borderId="9" xfId="2" applyBorder="1" applyAlignment="1" applyProtection="1">
      <alignment horizontal="center" vertical="center" wrapText="1"/>
      <protection locked="0"/>
    </xf>
    <xf numFmtId="0" fontId="6" fillId="0" borderId="10" xfId="2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14" fontId="3" fillId="0" borderId="5" xfId="0" applyNumberFormat="1" applyFont="1" applyBorder="1" applyAlignment="1" applyProtection="1">
      <alignment horizontal="center" vertical="center" wrapText="1"/>
      <protection locked="0"/>
    </xf>
    <xf numFmtId="14" fontId="3" fillId="0" borderId="9" xfId="0" applyNumberFormat="1" applyFont="1" applyBorder="1" applyAlignment="1" applyProtection="1">
      <alignment horizontal="center" vertical="center" wrapText="1"/>
      <protection locked="0"/>
    </xf>
    <xf numFmtId="1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7" fontId="2" fillId="0" borderId="5" xfId="1" applyNumberFormat="1" applyFont="1" applyBorder="1" applyAlignment="1" applyProtection="1">
      <alignment horizontal="center" vertical="top" wrapText="1"/>
    </xf>
    <xf numFmtId="44" fontId="2" fillId="0" borderId="9" xfId="1" applyFont="1" applyBorder="1" applyAlignment="1" applyProtection="1">
      <alignment horizontal="center" vertical="top" wrapText="1"/>
    </xf>
    <xf numFmtId="44" fontId="2" fillId="0" borderId="10" xfId="1" applyFont="1" applyBorder="1" applyAlignment="1" applyProtection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1"/>
    </xf>
    <xf numFmtId="0" fontId="0" fillId="0" borderId="13" xfId="0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13" fillId="0" borderId="11" xfId="0" applyFont="1" applyBorder="1" applyAlignment="1">
      <alignment horizontal="left" vertical="top" wrapText="1" indent="2"/>
    </xf>
    <xf numFmtId="0" fontId="13" fillId="0" borderId="0" xfId="0" applyFont="1" applyAlignment="1">
      <alignment horizontal="left" vertical="top" wrapText="1" indent="2"/>
    </xf>
    <xf numFmtId="0" fontId="13" fillId="0" borderId="6" xfId="0" applyFont="1" applyBorder="1" applyAlignment="1">
      <alignment horizontal="left" vertical="top" wrapText="1" indent="2"/>
    </xf>
    <xf numFmtId="0" fontId="1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4" fontId="2" fillId="0" borderId="3" xfId="1" applyFont="1" applyBorder="1" applyAlignment="1" applyProtection="1">
      <alignment horizontal="right" vertical="top" wrapText="1"/>
    </xf>
    <xf numFmtId="44" fontId="2" fillId="0" borderId="1" xfId="1" applyFont="1" applyBorder="1" applyAlignment="1" applyProtection="1">
      <alignment horizontal="right" vertical="top" wrapText="1"/>
    </xf>
    <xf numFmtId="44" fontId="4" fillId="0" borderId="7" xfId="1" applyFont="1" applyBorder="1" applyAlignment="1" applyProtection="1">
      <alignment horizontal="center" vertical="top" wrapText="1"/>
    </xf>
    <xf numFmtId="44" fontId="4" fillId="0" borderId="2" xfId="1" applyFont="1" applyBorder="1" applyAlignment="1" applyProtection="1">
      <alignment horizontal="center" vertical="top" wrapText="1"/>
    </xf>
    <xf numFmtId="0" fontId="2" fillId="0" borderId="4" xfId="0" applyFont="1" applyBorder="1" applyAlignment="1">
      <alignment horizontal="left" vertical="top" wrapText="1" indent="2"/>
    </xf>
    <xf numFmtId="0" fontId="4" fillId="0" borderId="1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6" fillId="0" borderId="11" xfId="2" applyBorder="1" applyAlignment="1" applyProtection="1">
      <alignment horizontal="left" vertical="top" wrapText="1" indent="1"/>
      <protection locked="0"/>
    </xf>
    <xf numFmtId="0" fontId="6" fillId="0" borderId="0" xfId="2" applyBorder="1" applyAlignment="1" applyProtection="1">
      <alignment horizontal="left" vertical="top" wrapText="1" indent="1"/>
      <protection locked="0"/>
    </xf>
    <xf numFmtId="0" fontId="6" fillId="0" borderId="6" xfId="2" applyBorder="1" applyAlignment="1" applyProtection="1">
      <alignment horizontal="left" vertical="top" wrapText="1" indent="1"/>
      <protection locked="0"/>
    </xf>
    <xf numFmtId="0" fontId="3" fillId="4" borderId="3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4" fontId="4" fillId="0" borderId="0" xfId="1" applyFont="1" applyAlignment="1" applyProtection="1">
      <alignment horizontal="center" vertical="top" wrapText="1"/>
    </xf>
    <xf numFmtId="44" fontId="4" fillId="0" borderId="6" xfId="1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4" fontId="2" fillId="0" borderId="5" xfId="1" applyFont="1" applyBorder="1" applyAlignment="1" applyProtection="1">
      <alignment horizontal="center" vertical="top" wrapText="1"/>
    </xf>
    <xf numFmtId="0" fontId="3" fillId="2" borderId="16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4" fillId="4" borderId="15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4" fontId="2" fillId="0" borderId="4" xfId="1" applyFont="1" applyBorder="1" applyAlignment="1" applyProtection="1">
      <alignment horizontal="right" vertical="top" wrapText="1"/>
    </xf>
    <xf numFmtId="44" fontId="4" fillId="0" borderId="0" xfId="1" applyFont="1" applyBorder="1" applyAlignment="1" applyProtection="1">
      <alignment horizontal="center" vertical="top" wrapText="1"/>
    </xf>
    <xf numFmtId="0" fontId="3" fillId="2" borderId="5" xfId="0" applyFont="1" applyFill="1" applyBorder="1" applyAlignment="1">
      <alignment horizontal="left" vertical="top" wrapText="1" indent="1"/>
    </xf>
    <xf numFmtId="0" fontId="3" fillId="2" borderId="9" xfId="0" applyFont="1" applyFill="1" applyBorder="1" applyAlignment="1">
      <alignment horizontal="left" vertical="top" wrapText="1" indent="1"/>
    </xf>
    <xf numFmtId="0" fontId="3" fillId="2" borderId="10" xfId="0" applyFont="1" applyFill="1" applyBorder="1" applyAlignment="1">
      <alignment horizontal="left" vertical="top" wrapText="1" indent="1"/>
    </xf>
    <xf numFmtId="44" fontId="2" fillId="4" borderId="3" xfId="1" applyFont="1" applyFill="1" applyBorder="1" applyAlignment="1" applyProtection="1">
      <alignment horizontal="right" vertical="top" wrapText="1"/>
    </xf>
    <xf numFmtId="44" fontId="2" fillId="4" borderId="1" xfId="1" applyFont="1" applyFill="1" applyBorder="1" applyAlignment="1" applyProtection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3">
    <cellStyle name="Currency" xfId="1" builtinId="4"/>
    <cellStyle name="Hyperlink" xfId="2" builtinId="8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Unicode MS"/>
        <scheme val="none"/>
      </font>
      <alignment horizontal="left" vertical="top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Unicode MS"/>
        <scheme val="none"/>
      </font>
      <alignment horizontal="left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auto="1"/>
        <name val="Arial Unicode MS"/>
        <scheme val="none"/>
      </font>
      <alignment horizontal="center" vertical="center" textRotation="0" wrapText="1" relative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22" fmlaRange="[0]!States" noThreeD="1" sel="2" val="0"/>
</file>

<file path=xl/ctrlProps/ctrlProp2.xml><?xml version="1.0" encoding="utf-8"?>
<formControlPr xmlns="http://schemas.microsoft.com/office/spreadsheetml/2009/9/main" objectType="Drop" dropStyle="combo" dx="22" fmlaRange="[0]!States" noThreeD="1" sel="2" val="0"/>
</file>

<file path=xl/ctrlProps/ctrlProp3.xml><?xml version="1.0" encoding="utf-8"?>
<formControlPr xmlns="http://schemas.microsoft.com/office/spreadsheetml/2009/9/main" objectType="CheckBox" fmlaLink="$H$47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11</xdr:row>
          <xdr:rowOff>165100</xdr:rowOff>
        </xdr:from>
        <xdr:to>
          <xdr:col>6</xdr:col>
          <xdr:colOff>2133600</xdr:colOff>
          <xdr:row>13</xdr:row>
          <xdr:rowOff>25400</xdr:rowOff>
        </xdr:to>
        <xdr:sp macro="" textlink="">
          <xdr:nvSpPr>
            <xdr:cNvPr id="1035" name="Drop Dow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24</xdr:row>
          <xdr:rowOff>165100</xdr:rowOff>
        </xdr:from>
        <xdr:to>
          <xdr:col>6</xdr:col>
          <xdr:colOff>2133600</xdr:colOff>
          <xdr:row>26</xdr:row>
          <xdr:rowOff>25400</xdr:rowOff>
        </xdr:to>
        <xdr:sp macro="" textlink="">
          <xdr:nvSpPr>
            <xdr:cNvPr id="1036" name="Drop Dow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2</xdr:col>
          <xdr:colOff>520700</xdr:colOff>
          <xdr:row>46</xdr:row>
          <xdr:rowOff>254000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 pitchFamily="2" charset="0"/>
                  <a:ea typeface="Tahoma" pitchFamily="2" charset="0"/>
                  <a:cs typeface="Tahoma" pitchFamily="2" charset="0"/>
                </a:rPr>
                <a:t>Click here if you want all ribbons the SAME color (.18 / ea.)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466725</xdr:colOff>
      <xdr:row>48</xdr:row>
      <xdr:rowOff>104775</xdr:rowOff>
    </xdr:to>
    <xdr:pic>
      <xdr:nvPicPr>
        <xdr:cNvPr id="2093" name="Picture 5" descr="jdsribbons">
          <a:extLst>
            <a:ext uri="{FF2B5EF4-FFF2-40B4-BE49-F238E27FC236}">
              <a16:creationId xmlns:a16="http://schemas.microsoft.com/office/drawing/2014/main" id="{00000000-0008-0000-02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5400675" cy="7553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1" displayName="List1" ref="A1:A61" totalsRowShown="0" headerRowDxfId="2" dataDxfId="1">
  <autoFilter ref="A1:A61" xr:uid="{00000000-0009-0000-0100-000002000000}"/>
  <tableColumns count="1">
    <tableColumn id="2" xr3:uid="{00000000-0010-0000-0000-000002000000}" name="Sta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ore.soinc.org/us/Medals-and-Trophies/c/3029/Medals-and-Trophies/p/121385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81"/>
  <sheetViews>
    <sheetView tabSelected="1" zoomScale="110" zoomScaleNormal="110" zoomScaleSheetLayoutView="100" workbookViewId="0">
      <selection activeCell="D55" sqref="D55"/>
    </sheetView>
  </sheetViews>
  <sheetFormatPr baseColWidth="10" defaultColWidth="9.1640625" defaultRowHeight="13" x14ac:dyDescent="0.15"/>
  <cols>
    <col min="1" max="1" width="5.1640625" customWidth="1"/>
    <col min="2" max="2" width="36" customWidth="1"/>
    <col min="7" max="7" width="31.6640625" customWidth="1"/>
    <col min="8" max="8" width="0.1640625" customWidth="1"/>
    <col min="9" max="9" width="12.6640625" hidden="1" customWidth="1"/>
    <col min="10" max="10" width="14.1640625" hidden="1" customWidth="1"/>
    <col min="11" max="11" width="11.33203125" customWidth="1"/>
    <col min="12" max="12" width="9.83203125" customWidth="1"/>
  </cols>
  <sheetData>
    <row r="1" spans="2:9" ht="21" thickBot="1" x14ac:dyDescent="0.25">
      <c r="B1" s="54" t="s">
        <v>137</v>
      </c>
      <c r="C1" s="55"/>
      <c r="D1" s="55"/>
      <c r="E1" s="55"/>
      <c r="F1" s="55"/>
      <c r="G1" s="56"/>
    </row>
    <row r="2" spans="2:9" ht="12.75" customHeight="1" x14ac:dyDescent="0.15">
      <c r="B2" s="65" t="s">
        <v>7</v>
      </c>
      <c r="C2" s="69" t="s">
        <v>135</v>
      </c>
      <c r="D2" s="70"/>
      <c r="E2" s="70"/>
      <c r="F2" s="70"/>
      <c r="G2" s="71"/>
    </row>
    <row r="3" spans="2:9" ht="27" customHeight="1" thickBot="1" x14ac:dyDescent="0.2">
      <c r="B3" s="66"/>
      <c r="C3" s="72"/>
      <c r="D3" s="73"/>
      <c r="E3" s="73"/>
      <c r="F3" s="73"/>
      <c r="G3" s="74"/>
    </row>
    <row r="4" spans="2:9" ht="19" thickBot="1" x14ac:dyDescent="0.25">
      <c r="B4" s="10" t="s">
        <v>28</v>
      </c>
      <c r="C4" s="75"/>
      <c r="D4" s="76"/>
      <c r="E4" s="76"/>
      <c r="F4" s="76"/>
      <c r="G4" s="77"/>
      <c r="H4" s="9"/>
    </row>
    <row r="5" spans="2:9" ht="13.5" customHeight="1" thickBot="1" x14ac:dyDescent="0.2">
      <c r="B5" s="62" t="s">
        <v>8</v>
      </c>
      <c r="C5" s="63"/>
      <c r="D5" s="63"/>
      <c r="E5" s="63"/>
      <c r="F5" s="63"/>
      <c r="G5" s="64"/>
    </row>
    <row r="6" spans="2:9" ht="15" thickBot="1" x14ac:dyDescent="0.2">
      <c r="B6" s="1" t="s">
        <v>129</v>
      </c>
      <c r="C6" s="46" t="s">
        <v>36</v>
      </c>
      <c r="D6" s="47"/>
      <c r="E6" s="47"/>
      <c r="F6" s="47"/>
      <c r="G6" s="48"/>
    </row>
    <row r="7" spans="2:9" ht="15" thickBot="1" x14ac:dyDescent="0.2">
      <c r="B7" s="1" t="s">
        <v>130</v>
      </c>
      <c r="C7" s="46"/>
      <c r="D7" s="47"/>
      <c r="E7" s="67"/>
      <c r="F7" s="67"/>
      <c r="G7" s="68"/>
      <c r="I7" s="26"/>
    </row>
    <row r="8" spans="2:9" ht="15" thickBot="1" x14ac:dyDescent="0.2">
      <c r="B8" s="1" t="s">
        <v>9</v>
      </c>
      <c r="C8" s="46"/>
      <c r="D8" s="47"/>
      <c r="E8" s="47"/>
      <c r="F8" s="47"/>
      <c r="G8" s="48"/>
    </row>
    <row r="9" spans="2:9" ht="15" thickBot="1" x14ac:dyDescent="0.2">
      <c r="B9" s="1" t="s">
        <v>7</v>
      </c>
      <c r="C9" s="46"/>
      <c r="D9" s="47"/>
      <c r="E9" s="47"/>
      <c r="F9" s="47"/>
      <c r="G9" s="48"/>
    </row>
    <row r="10" spans="2:9" ht="15" thickBot="1" x14ac:dyDescent="0.2">
      <c r="B10" s="1" t="s">
        <v>10</v>
      </c>
      <c r="C10" s="46"/>
      <c r="D10" s="47"/>
      <c r="E10" s="47"/>
      <c r="F10" s="47"/>
      <c r="G10" s="48"/>
    </row>
    <row r="11" spans="2:9" ht="15" thickBot="1" x14ac:dyDescent="0.2">
      <c r="B11" s="1" t="s">
        <v>10</v>
      </c>
      <c r="C11" s="46"/>
      <c r="D11" s="47"/>
      <c r="E11" s="47"/>
      <c r="F11" s="47"/>
      <c r="G11" s="48"/>
    </row>
    <row r="12" spans="2:9" ht="15" thickBot="1" x14ac:dyDescent="0.2">
      <c r="B12" s="1" t="s">
        <v>11</v>
      </c>
      <c r="C12" s="46"/>
      <c r="D12" s="47"/>
      <c r="E12" s="47"/>
      <c r="F12" s="47"/>
      <c r="G12" s="48"/>
    </row>
    <row r="13" spans="2:9" ht="13.5" customHeight="1" thickBot="1" x14ac:dyDescent="0.2">
      <c r="B13" s="1" t="s">
        <v>12</v>
      </c>
      <c r="C13" s="46"/>
      <c r="D13" s="47"/>
      <c r="E13" s="47"/>
      <c r="F13" s="47"/>
      <c r="G13" s="48"/>
    </row>
    <row r="14" spans="2:9" ht="15" thickBot="1" x14ac:dyDescent="0.2">
      <c r="B14" s="1" t="s">
        <v>14</v>
      </c>
      <c r="C14" s="46"/>
      <c r="D14" s="47"/>
      <c r="E14" s="47"/>
      <c r="F14" s="47"/>
      <c r="G14" s="48"/>
    </row>
    <row r="15" spans="2:9" ht="15" thickBot="1" x14ac:dyDescent="0.2">
      <c r="B15" s="1" t="s">
        <v>15</v>
      </c>
      <c r="C15" s="49"/>
      <c r="D15" s="50"/>
      <c r="E15" s="50"/>
      <c r="F15" s="50"/>
      <c r="G15" s="51"/>
    </row>
    <row r="16" spans="2:9" ht="15" thickBot="1" x14ac:dyDescent="0.2">
      <c r="B16" s="1" t="s">
        <v>16</v>
      </c>
      <c r="C16" s="46"/>
      <c r="D16" s="47"/>
      <c r="E16" s="47"/>
      <c r="F16" s="47"/>
      <c r="G16" s="48"/>
    </row>
    <row r="17" spans="2:7" ht="15" thickBot="1" x14ac:dyDescent="0.2">
      <c r="B17" s="1" t="s">
        <v>26</v>
      </c>
      <c r="C17" s="46"/>
      <c r="D17" s="47"/>
      <c r="E17" s="47"/>
      <c r="F17" s="47"/>
      <c r="G17" s="48"/>
    </row>
    <row r="18" spans="2:7" ht="15" thickBot="1" x14ac:dyDescent="0.2">
      <c r="B18" s="1" t="s">
        <v>17</v>
      </c>
      <c r="C18" s="49"/>
      <c r="D18" s="50"/>
      <c r="E18" s="50"/>
      <c r="F18" s="50"/>
      <c r="G18" s="51"/>
    </row>
    <row r="19" spans="2:7" ht="15" thickBot="1" x14ac:dyDescent="0.2">
      <c r="B19" s="1" t="s">
        <v>18</v>
      </c>
      <c r="C19" s="46"/>
      <c r="D19" s="47"/>
      <c r="E19" s="47"/>
      <c r="F19" s="47"/>
      <c r="G19" s="48"/>
    </row>
    <row r="20" spans="2:7" ht="15.75" customHeight="1" thickBot="1" x14ac:dyDescent="0.2">
      <c r="B20" s="17" t="s">
        <v>122</v>
      </c>
      <c r="C20" s="52" t="s">
        <v>55</v>
      </c>
      <c r="D20" s="52"/>
      <c r="E20" s="52"/>
      <c r="F20" s="52"/>
      <c r="G20" s="53"/>
    </row>
    <row r="21" spans="2:7" ht="15" thickBot="1" x14ac:dyDescent="0.2">
      <c r="B21" s="1" t="s">
        <v>9</v>
      </c>
      <c r="C21" s="57"/>
      <c r="D21" s="58"/>
      <c r="E21" s="58"/>
      <c r="F21" s="58"/>
      <c r="G21" s="59"/>
    </row>
    <row r="22" spans="2:7" ht="15" thickBot="1" x14ac:dyDescent="0.2">
      <c r="B22" s="1" t="s">
        <v>7</v>
      </c>
      <c r="C22" s="46" t="s">
        <v>36</v>
      </c>
      <c r="D22" s="47"/>
      <c r="E22" s="47"/>
      <c r="F22" s="47"/>
      <c r="G22" s="48"/>
    </row>
    <row r="23" spans="2:7" ht="15" thickBot="1" x14ac:dyDescent="0.2">
      <c r="B23" s="1" t="s">
        <v>10</v>
      </c>
      <c r="C23" s="46" t="s">
        <v>36</v>
      </c>
      <c r="D23" s="47"/>
      <c r="E23" s="47"/>
      <c r="F23" s="47"/>
      <c r="G23" s="48"/>
    </row>
    <row r="24" spans="2:7" ht="15" thickBot="1" x14ac:dyDescent="0.2">
      <c r="B24" s="1" t="s">
        <v>10</v>
      </c>
      <c r="C24" s="46" t="s">
        <v>36</v>
      </c>
      <c r="D24" s="47"/>
      <c r="E24" s="47"/>
      <c r="F24" s="47"/>
      <c r="G24" s="48"/>
    </row>
    <row r="25" spans="2:7" ht="15" thickBot="1" x14ac:dyDescent="0.2">
      <c r="B25" s="1" t="s">
        <v>11</v>
      </c>
      <c r="C25" s="46" t="s">
        <v>36</v>
      </c>
      <c r="D25" s="47"/>
      <c r="E25" s="47"/>
      <c r="F25" s="47"/>
      <c r="G25" s="48"/>
    </row>
    <row r="26" spans="2:7" ht="15" thickBot="1" x14ac:dyDescent="0.2">
      <c r="B26" s="1" t="s">
        <v>12</v>
      </c>
      <c r="C26" s="46" t="s">
        <v>13</v>
      </c>
      <c r="D26" s="47"/>
      <c r="E26" s="47"/>
      <c r="F26" s="47"/>
      <c r="G26" s="48"/>
    </row>
    <row r="27" spans="2:7" ht="15" thickBot="1" x14ac:dyDescent="0.2">
      <c r="B27" s="1" t="s">
        <v>14</v>
      </c>
      <c r="C27" s="78" t="s">
        <v>36</v>
      </c>
      <c r="D27" s="79"/>
      <c r="E27" s="79"/>
      <c r="F27" s="79"/>
      <c r="G27" s="80"/>
    </row>
    <row r="28" spans="2:7" ht="15" thickBot="1" x14ac:dyDescent="0.2">
      <c r="B28" s="1" t="s">
        <v>15</v>
      </c>
      <c r="C28" s="49" t="s">
        <v>36</v>
      </c>
      <c r="D28" s="50"/>
      <c r="E28" s="50"/>
      <c r="F28" s="50"/>
      <c r="G28" s="51"/>
    </row>
    <row r="29" spans="2:7" ht="15" thickBot="1" x14ac:dyDescent="0.2">
      <c r="B29" s="1" t="s">
        <v>16</v>
      </c>
      <c r="C29" s="46" t="s">
        <v>36</v>
      </c>
      <c r="D29" s="47"/>
      <c r="E29" s="47"/>
      <c r="F29" s="47"/>
      <c r="G29" s="48"/>
    </row>
    <row r="30" spans="2:7" ht="15" thickBot="1" x14ac:dyDescent="0.2">
      <c r="B30" s="1" t="s">
        <v>26</v>
      </c>
      <c r="C30" s="46"/>
      <c r="D30" s="47"/>
      <c r="E30" s="47"/>
      <c r="F30" s="47"/>
      <c r="G30" s="48"/>
    </row>
    <row r="31" spans="2:7" ht="15" thickBot="1" x14ac:dyDescent="0.2">
      <c r="B31" s="1" t="s">
        <v>17</v>
      </c>
      <c r="C31" s="49" t="s">
        <v>36</v>
      </c>
      <c r="D31" s="50"/>
      <c r="E31" s="50"/>
      <c r="F31" s="50"/>
      <c r="G31" s="51"/>
    </row>
    <row r="32" spans="2:7" ht="15" thickBot="1" x14ac:dyDescent="0.2">
      <c r="B32" s="1" t="s">
        <v>18</v>
      </c>
      <c r="C32" s="46" t="s">
        <v>36</v>
      </c>
      <c r="D32" s="47"/>
      <c r="E32" s="47"/>
      <c r="F32" s="47"/>
      <c r="G32" s="48"/>
    </row>
    <row r="33" spans="1:8" ht="13.5" customHeight="1" thickBot="1" x14ac:dyDescent="0.2">
      <c r="B33" s="1" t="s">
        <v>24</v>
      </c>
      <c r="C33" s="46"/>
      <c r="D33" s="47"/>
      <c r="E33" s="47"/>
      <c r="F33" s="47"/>
      <c r="G33" s="48"/>
    </row>
    <row r="34" spans="1:8" ht="12.75" customHeight="1" x14ac:dyDescent="0.15">
      <c r="B34" s="60" t="s">
        <v>136</v>
      </c>
      <c r="C34" s="12" t="s">
        <v>30</v>
      </c>
      <c r="D34" s="109"/>
      <c r="E34" s="104"/>
      <c r="F34" s="104"/>
      <c r="G34" s="110"/>
    </row>
    <row r="35" spans="1:8" ht="16.5" customHeight="1" thickBot="1" x14ac:dyDescent="0.2">
      <c r="B35" s="61"/>
      <c r="C35" s="13" t="s">
        <v>31</v>
      </c>
      <c r="D35" s="111"/>
      <c r="E35" s="112"/>
      <c r="F35" s="112"/>
      <c r="G35" s="113"/>
    </row>
    <row r="36" spans="1:8" ht="15.75" customHeight="1" thickBot="1" x14ac:dyDescent="0.2">
      <c r="B36" s="14" t="s">
        <v>32</v>
      </c>
      <c r="C36" s="13"/>
      <c r="D36" s="15" t="s">
        <v>33</v>
      </c>
      <c r="E36" s="103" t="s">
        <v>22</v>
      </c>
      <c r="F36" s="104"/>
      <c r="G36" s="105"/>
    </row>
    <row r="37" spans="1:8" ht="15.75" customHeight="1" thickBot="1" x14ac:dyDescent="0.2">
      <c r="B37" s="2" t="s">
        <v>34</v>
      </c>
      <c r="C37" s="3" t="s">
        <v>35</v>
      </c>
      <c r="D37" s="16">
        <v>0</v>
      </c>
      <c r="E37" s="87" t="s">
        <v>36</v>
      </c>
      <c r="F37" s="88"/>
      <c r="G37" s="89"/>
    </row>
    <row r="38" spans="1:8" ht="15.75" customHeight="1" thickBot="1" x14ac:dyDescent="0.2">
      <c r="B38" s="2" t="s">
        <v>37</v>
      </c>
      <c r="C38" s="3" t="s">
        <v>38</v>
      </c>
      <c r="D38" s="16">
        <v>0</v>
      </c>
      <c r="E38" s="87" t="s">
        <v>36</v>
      </c>
      <c r="F38" s="88"/>
      <c r="G38" s="89"/>
    </row>
    <row r="39" spans="1:8" ht="15.75" customHeight="1" thickBot="1" x14ac:dyDescent="0.2">
      <c r="B39" s="2" t="s">
        <v>39</v>
      </c>
      <c r="C39" s="3" t="s">
        <v>40</v>
      </c>
      <c r="D39" s="16">
        <v>0</v>
      </c>
      <c r="E39" s="87" t="s">
        <v>36</v>
      </c>
      <c r="F39" s="88"/>
      <c r="G39" s="89"/>
    </row>
    <row r="40" spans="1:8" ht="15.75" customHeight="1" thickBot="1" x14ac:dyDescent="0.2">
      <c r="B40" s="2" t="s">
        <v>41</v>
      </c>
      <c r="C40" s="3" t="s">
        <v>42</v>
      </c>
      <c r="D40" s="16">
        <v>0</v>
      </c>
      <c r="E40" s="87" t="s">
        <v>36</v>
      </c>
      <c r="F40" s="88"/>
      <c r="G40" s="89"/>
    </row>
    <row r="41" spans="1:8" ht="15.75" customHeight="1" thickBot="1" x14ac:dyDescent="0.2">
      <c r="B41" s="2" t="s">
        <v>43</v>
      </c>
      <c r="C41" s="3" t="s">
        <v>44</v>
      </c>
      <c r="D41" s="16">
        <v>0</v>
      </c>
      <c r="E41" s="87" t="s">
        <v>36</v>
      </c>
      <c r="F41" s="88"/>
      <c r="G41" s="89"/>
    </row>
    <row r="42" spans="1:8" ht="15.75" customHeight="1" thickBot="1" x14ac:dyDescent="0.2">
      <c r="B42" s="2" t="s">
        <v>45</v>
      </c>
      <c r="C42" s="3" t="s">
        <v>46</v>
      </c>
      <c r="D42" s="16">
        <v>0</v>
      </c>
      <c r="E42" s="87" t="s">
        <v>36</v>
      </c>
      <c r="F42" s="88"/>
      <c r="G42" s="89"/>
    </row>
    <row r="43" spans="1:8" ht="15.75" customHeight="1" thickBot="1" x14ac:dyDescent="0.2">
      <c r="B43" s="2" t="s">
        <v>47</v>
      </c>
      <c r="C43" s="3" t="s">
        <v>48</v>
      </c>
      <c r="D43" s="16">
        <v>0</v>
      </c>
      <c r="E43" s="84" t="s">
        <v>36</v>
      </c>
      <c r="F43" s="85"/>
      <c r="G43" s="86"/>
    </row>
    <row r="44" spans="1:8" ht="15.75" customHeight="1" thickBot="1" x14ac:dyDescent="0.2">
      <c r="B44" s="2" t="s">
        <v>49</v>
      </c>
      <c r="C44" s="3" t="s">
        <v>50</v>
      </c>
      <c r="D44" s="16">
        <v>0</v>
      </c>
      <c r="E44" s="87" t="s">
        <v>36</v>
      </c>
      <c r="F44" s="88"/>
      <c r="G44" s="89"/>
    </row>
    <row r="45" spans="1:8" ht="15.75" customHeight="1" thickBot="1" x14ac:dyDescent="0.2">
      <c r="B45" s="2" t="s">
        <v>51</v>
      </c>
      <c r="C45" s="3" t="s">
        <v>52</v>
      </c>
      <c r="D45" s="16">
        <v>0</v>
      </c>
      <c r="E45" s="87" t="s">
        <v>36</v>
      </c>
      <c r="F45" s="88"/>
      <c r="G45" s="89"/>
    </row>
    <row r="46" spans="1:8" ht="15.75" customHeight="1" thickBot="1" x14ac:dyDescent="0.2">
      <c r="B46" s="2" t="s">
        <v>53</v>
      </c>
      <c r="C46" s="3" t="s">
        <v>54</v>
      </c>
      <c r="D46" s="16">
        <v>0</v>
      </c>
      <c r="E46" s="87" t="s">
        <v>36</v>
      </c>
      <c r="F46" s="88"/>
      <c r="G46" s="89"/>
    </row>
    <row r="47" spans="1:8" s="8" customFormat="1" ht="24" customHeight="1" thickBot="1" x14ac:dyDescent="0.2">
      <c r="A47" s="18"/>
      <c r="B47" s="92"/>
      <c r="C47" s="93"/>
      <c r="D47" s="37">
        <f>H47*D48*0.18</f>
        <v>0</v>
      </c>
      <c r="E47" s="94" t="s">
        <v>120</v>
      </c>
      <c r="F47" s="95"/>
      <c r="G47" s="96"/>
      <c r="H47" s="25" t="b">
        <v>0</v>
      </c>
    </row>
    <row r="48" spans="1:8" ht="14" thickBot="1" x14ac:dyDescent="0.2">
      <c r="B48" s="90" t="s">
        <v>57</v>
      </c>
      <c r="C48" s="91"/>
      <c r="D48" s="19">
        <f>SUM(D37:D46)</f>
        <v>0</v>
      </c>
      <c r="E48" s="106">
        <f>IF(D48&lt;50,D48*3,D48*2.05)+D47</f>
        <v>0</v>
      </c>
      <c r="F48" s="107"/>
      <c r="G48" s="108"/>
    </row>
    <row r="49" spans="2:11" ht="28" thickBot="1" x14ac:dyDescent="0.2">
      <c r="B49" s="35" t="s">
        <v>123</v>
      </c>
      <c r="C49" s="100" t="s">
        <v>124</v>
      </c>
      <c r="D49" s="101"/>
      <c r="E49" s="101"/>
      <c r="F49" s="101"/>
      <c r="G49" s="102"/>
    </row>
    <row r="50" spans="2:11" ht="19" thickBot="1" x14ac:dyDescent="0.2">
      <c r="B50" s="97" t="s">
        <v>27</v>
      </c>
      <c r="C50" s="98"/>
      <c r="D50" s="98"/>
      <c r="E50" s="98"/>
      <c r="F50" s="98"/>
      <c r="G50" s="99"/>
    </row>
    <row r="51" spans="2:11" ht="15.75" customHeight="1" thickBot="1" x14ac:dyDescent="0.2">
      <c r="B51" s="81"/>
      <c r="C51" s="82"/>
      <c r="D51" s="20" t="s">
        <v>33</v>
      </c>
      <c r="E51" s="83" t="s">
        <v>22</v>
      </c>
      <c r="F51" s="52"/>
      <c r="G51" s="53"/>
      <c r="J51" s="26" t="s">
        <v>131</v>
      </c>
    </row>
    <row r="52" spans="2:11" ht="13.5" customHeight="1" thickBot="1" x14ac:dyDescent="0.2">
      <c r="B52" s="177" t="s">
        <v>138</v>
      </c>
      <c r="C52" s="178"/>
      <c r="D52" s="30">
        <v>0</v>
      </c>
      <c r="E52" s="87"/>
      <c r="F52" s="88"/>
      <c r="G52" s="89"/>
      <c r="J52" s="41">
        <f>D52*75</f>
        <v>0</v>
      </c>
      <c r="K52" s="41"/>
    </row>
    <row r="53" spans="2:11" ht="13.5" customHeight="1" thickBot="1" x14ac:dyDescent="0.2">
      <c r="B53" s="177" t="s">
        <v>139</v>
      </c>
      <c r="C53" s="178"/>
      <c r="D53" s="30">
        <v>0</v>
      </c>
      <c r="E53" s="38"/>
      <c r="F53" s="39"/>
      <c r="G53" s="40"/>
      <c r="J53" s="41">
        <f>D53*60</f>
        <v>0</v>
      </c>
      <c r="K53" s="41"/>
    </row>
    <row r="54" spans="2:11" ht="13.5" customHeight="1" thickBot="1" x14ac:dyDescent="0.2">
      <c r="B54" s="177" t="s">
        <v>140</v>
      </c>
      <c r="C54" s="178"/>
      <c r="D54" s="30">
        <v>0</v>
      </c>
      <c r="E54" s="38"/>
      <c r="F54" s="39"/>
      <c r="G54" s="40"/>
      <c r="J54" s="41">
        <f>D54*50</f>
        <v>0</v>
      </c>
      <c r="K54" s="41"/>
    </row>
    <row r="55" spans="2:11" ht="13.5" customHeight="1" thickBot="1" x14ac:dyDescent="0.2">
      <c r="B55" s="177" t="s">
        <v>141</v>
      </c>
      <c r="C55" s="178"/>
      <c r="D55" s="30">
        <v>0</v>
      </c>
      <c r="E55" s="38"/>
      <c r="F55" s="39"/>
      <c r="G55" s="40"/>
      <c r="J55" s="41">
        <f>D55*42</f>
        <v>0</v>
      </c>
      <c r="K55" s="41"/>
    </row>
    <row r="56" spans="2:11" ht="13.5" customHeight="1" thickBot="1" x14ac:dyDescent="0.2">
      <c r="B56" s="177" t="s">
        <v>142</v>
      </c>
      <c r="C56" s="178"/>
      <c r="D56" s="30">
        <v>0</v>
      </c>
      <c r="E56" s="38"/>
      <c r="F56" s="39"/>
      <c r="G56" s="40"/>
      <c r="J56" s="41">
        <f>D56*42</f>
        <v>0</v>
      </c>
      <c r="K56" s="41"/>
    </row>
    <row r="57" spans="2:11" ht="13.5" customHeight="1" thickBot="1" x14ac:dyDescent="0.2">
      <c r="B57" s="177" t="s">
        <v>143</v>
      </c>
      <c r="C57" s="178"/>
      <c r="D57" s="30">
        <v>0</v>
      </c>
      <c r="E57" s="38"/>
      <c r="F57" s="39"/>
      <c r="G57" s="40"/>
      <c r="J57" s="41">
        <f>D57*42</f>
        <v>0</v>
      </c>
      <c r="K57" s="41"/>
    </row>
    <row r="58" spans="2:11" ht="14" thickBot="1" x14ac:dyDescent="0.2">
      <c r="B58" s="166" t="s">
        <v>56</v>
      </c>
      <c r="C58" s="167"/>
      <c r="D58" s="11">
        <f>SUM(D52:D57)</f>
        <v>0</v>
      </c>
      <c r="E58" s="156">
        <f>TeamTrophiesAmt</f>
        <v>0</v>
      </c>
      <c r="F58" s="107"/>
      <c r="G58" s="108"/>
      <c r="J58" s="42">
        <f>SUM(J52:J57)</f>
        <v>0</v>
      </c>
    </row>
    <row r="59" spans="2:11" ht="20.25" customHeight="1" thickBot="1" x14ac:dyDescent="0.2">
      <c r="B59" s="31" t="s">
        <v>125</v>
      </c>
      <c r="C59" s="21"/>
      <c r="D59" s="22" t="s">
        <v>33</v>
      </c>
      <c r="E59" s="83" t="s">
        <v>22</v>
      </c>
      <c r="F59" s="52"/>
      <c r="G59" s="53"/>
    </row>
    <row r="60" spans="2:11" ht="14" thickBot="1" x14ac:dyDescent="0.2">
      <c r="B60" s="168" t="s">
        <v>144</v>
      </c>
      <c r="C60" s="169"/>
      <c r="D60" s="30">
        <v>0</v>
      </c>
      <c r="E60" s="156"/>
      <c r="F60" s="107"/>
      <c r="G60" s="108"/>
    </row>
    <row r="61" spans="2:11" ht="15" thickBot="1" x14ac:dyDescent="0.2">
      <c r="B61" s="43" t="s">
        <v>145</v>
      </c>
      <c r="C61" s="44"/>
      <c r="D61" s="30">
        <v>0</v>
      </c>
      <c r="E61" s="156">
        <f>SUM(D60:D61)*11</f>
        <v>0</v>
      </c>
      <c r="F61" s="107"/>
      <c r="G61" s="108"/>
    </row>
    <row r="62" spans="2:11" ht="30.75" customHeight="1" x14ac:dyDescent="0.15">
      <c r="B62" s="4" t="s">
        <v>19</v>
      </c>
      <c r="C62" s="150"/>
      <c r="D62" s="151"/>
      <c r="E62" s="151"/>
      <c r="F62" s="151"/>
      <c r="G62" s="152"/>
    </row>
    <row r="63" spans="2:11" ht="18" x14ac:dyDescent="0.15">
      <c r="B63" s="157" t="s">
        <v>0</v>
      </c>
      <c r="C63" s="158"/>
      <c r="D63" s="158"/>
      <c r="E63" s="158"/>
      <c r="F63" s="158"/>
      <c r="G63" s="159"/>
    </row>
    <row r="64" spans="2:11" ht="12.75" customHeight="1" x14ac:dyDescent="0.15">
      <c r="B64" s="140" t="s">
        <v>1</v>
      </c>
      <c r="C64" s="117" t="s">
        <v>2</v>
      </c>
      <c r="D64" s="118"/>
      <c r="E64" s="171">
        <f>MedalsSubtotal</f>
        <v>0</v>
      </c>
      <c r="F64" s="149"/>
      <c r="G64" s="5" t="s">
        <v>23</v>
      </c>
    </row>
    <row r="65" spans="1:11" ht="12.75" customHeight="1" x14ac:dyDescent="0.15">
      <c r="B65" s="140"/>
      <c r="C65" s="117" t="s">
        <v>3</v>
      </c>
      <c r="D65" s="118"/>
      <c r="E65" s="148">
        <f>TrophySubtotal</f>
        <v>0</v>
      </c>
      <c r="F65" s="149"/>
      <c r="G65" s="170">
        <f>E64+E65+E66</f>
        <v>0</v>
      </c>
      <c r="H65" s="42"/>
    </row>
    <row r="66" spans="1:11" ht="13.5" customHeight="1" thickBot="1" x14ac:dyDescent="0.2">
      <c r="B66" s="120"/>
      <c r="C66" s="141" t="s">
        <v>4</v>
      </c>
      <c r="D66" s="142"/>
      <c r="E66" s="138">
        <f>PlaqueSubtotal</f>
        <v>0</v>
      </c>
      <c r="F66" s="139"/>
      <c r="G66" s="137"/>
    </row>
    <row r="67" spans="1:11" ht="13.5" customHeight="1" thickBot="1" x14ac:dyDescent="0.2">
      <c r="B67" s="119" t="s">
        <v>5</v>
      </c>
      <c r="C67" s="130"/>
      <c r="D67" s="131"/>
      <c r="E67" s="131"/>
      <c r="F67" s="132"/>
      <c r="G67" s="136">
        <f>IF(D58&gt;0,IF(G65*0.15&lt;55,55,G65*0.15),IF(G65*0.13&lt;28,28,G65*0.13))</f>
        <v>28</v>
      </c>
    </row>
    <row r="68" spans="1:11" ht="14" hidden="1" thickBot="1" x14ac:dyDescent="0.2">
      <c r="B68" s="120"/>
      <c r="C68" s="133"/>
      <c r="D68" s="134"/>
      <c r="E68" s="134"/>
      <c r="F68" s="135"/>
      <c r="G68" s="137">
        <f t="shared" ref="G68" si="0">IF(B59&gt;0,IF(E66*0.15&lt;45,45,E66*0.15),IF(E66*0.15&lt;25,25,E66*0.15))</f>
        <v>45</v>
      </c>
    </row>
    <row r="69" spans="1:11" ht="26.25" customHeight="1" thickBot="1" x14ac:dyDescent="0.2">
      <c r="B69" s="32"/>
      <c r="C69" s="153" t="s">
        <v>25</v>
      </c>
      <c r="D69" s="154"/>
      <c r="E69" s="154"/>
      <c r="F69" s="155"/>
      <c r="G69" s="45">
        <v>0</v>
      </c>
    </row>
    <row r="70" spans="1:11" x14ac:dyDescent="0.15">
      <c r="B70" s="146" t="s">
        <v>6</v>
      </c>
      <c r="C70" s="160" t="s">
        <v>29</v>
      </c>
      <c r="D70" s="161"/>
      <c r="E70" s="161"/>
      <c r="F70" s="162"/>
      <c r="G70" s="175">
        <f>+G65+G67+G69</f>
        <v>28</v>
      </c>
    </row>
    <row r="71" spans="1:11" ht="14" thickBot="1" x14ac:dyDescent="0.2">
      <c r="B71" s="147"/>
      <c r="C71" s="163"/>
      <c r="D71" s="164"/>
      <c r="E71" s="164"/>
      <c r="F71" s="165"/>
      <c r="G71" s="176"/>
    </row>
    <row r="72" spans="1:11" ht="19" thickBot="1" x14ac:dyDescent="0.2">
      <c r="B72" s="172" t="s">
        <v>20</v>
      </c>
      <c r="C72" s="173"/>
      <c r="D72" s="173"/>
      <c r="E72" s="173"/>
      <c r="F72" s="173"/>
      <c r="G72" s="174"/>
    </row>
    <row r="73" spans="1:11" s="8" customFormat="1" ht="12.75" customHeight="1" x14ac:dyDescent="0.15">
      <c r="B73" s="121" t="s">
        <v>126</v>
      </c>
      <c r="C73" s="122"/>
      <c r="D73" s="122"/>
      <c r="E73" s="122"/>
      <c r="F73" s="122"/>
      <c r="G73" s="123"/>
    </row>
    <row r="74" spans="1:11" s="8" customFormat="1" ht="12.75" customHeight="1" x14ac:dyDescent="0.15">
      <c r="B74" s="124" t="s">
        <v>132</v>
      </c>
      <c r="C74" s="125"/>
      <c r="D74" s="125"/>
      <c r="E74" s="125"/>
      <c r="F74" s="125"/>
      <c r="G74" s="126"/>
    </row>
    <row r="75" spans="1:11" s="8" customFormat="1" ht="35.25" customHeight="1" x14ac:dyDescent="0.15">
      <c r="B75" s="127" t="s">
        <v>134</v>
      </c>
      <c r="C75" s="128"/>
      <c r="D75" s="128"/>
      <c r="E75" s="128"/>
      <c r="F75" s="128"/>
      <c r="G75" s="129"/>
    </row>
    <row r="76" spans="1:11" s="8" customFormat="1" ht="12.75" customHeight="1" x14ac:dyDescent="0.15">
      <c r="B76" s="114" t="s">
        <v>128</v>
      </c>
      <c r="C76" s="115"/>
      <c r="D76" s="115"/>
      <c r="E76" s="115"/>
      <c r="F76" s="115"/>
      <c r="G76" s="116"/>
    </row>
    <row r="77" spans="1:11" s="8" customFormat="1" ht="12.75" customHeight="1" x14ac:dyDescent="0.15">
      <c r="A77" s="33"/>
      <c r="B77" s="114" t="s">
        <v>127</v>
      </c>
      <c r="C77" s="115"/>
      <c r="D77" s="115"/>
      <c r="E77" s="115"/>
      <c r="F77" s="115"/>
      <c r="G77" s="116"/>
      <c r="I77" s="34"/>
      <c r="K77" s="33"/>
    </row>
    <row r="78" spans="1:11" ht="30" customHeight="1" thickBot="1" x14ac:dyDescent="0.2">
      <c r="B78" s="143" t="s">
        <v>133</v>
      </c>
      <c r="C78" s="144"/>
      <c r="D78" s="144"/>
      <c r="E78" s="144"/>
      <c r="F78" s="144"/>
      <c r="G78" s="145"/>
    </row>
    <row r="79" spans="1:11" ht="40" customHeight="1" thickBot="1" x14ac:dyDescent="0.2">
      <c r="B79" s="36" t="s">
        <v>21</v>
      </c>
      <c r="C79" s="87" t="s">
        <v>36</v>
      </c>
      <c r="D79" s="88"/>
      <c r="E79" s="88"/>
      <c r="F79" s="88"/>
      <c r="G79" s="89"/>
    </row>
    <row r="80" spans="1:11" ht="40" customHeight="1" thickBot="1" x14ac:dyDescent="0.2">
      <c r="B80" s="6" t="s">
        <v>22</v>
      </c>
      <c r="C80" s="87" t="s">
        <v>36</v>
      </c>
      <c r="D80" s="88"/>
      <c r="E80" s="88"/>
      <c r="F80" s="88"/>
      <c r="G80" s="89"/>
    </row>
    <row r="81" spans="2:2" x14ac:dyDescent="0.15">
      <c r="B81" s="7"/>
    </row>
  </sheetData>
  <sheetProtection sheet="1" selectLockedCells="1"/>
  <mergeCells count="93">
    <mergeCell ref="E52:G52"/>
    <mergeCell ref="G65:G66"/>
    <mergeCell ref="E64:F64"/>
    <mergeCell ref="B72:G72"/>
    <mergeCell ref="G70:G71"/>
    <mergeCell ref="B53:C53"/>
    <mergeCell ref="B54:C54"/>
    <mergeCell ref="B55:C55"/>
    <mergeCell ref="B56:C56"/>
    <mergeCell ref="B57:C57"/>
    <mergeCell ref="B52:C52"/>
    <mergeCell ref="B76:G76"/>
    <mergeCell ref="E65:F65"/>
    <mergeCell ref="C62:G62"/>
    <mergeCell ref="C69:F69"/>
    <mergeCell ref="E58:G58"/>
    <mergeCell ref="E61:G61"/>
    <mergeCell ref="B63:G63"/>
    <mergeCell ref="C70:F71"/>
    <mergeCell ref="B58:C58"/>
    <mergeCell ref="B60:C60"/>
    <mergeCell ref="E60:G60"/>
    <mergeCell ref="E59:G59"/>
    <mergeCell ref="B77:G77"/>
    <mergeCell ref="C64:D64"/>
    <mergeCell ref="C65:D65"/>
    <mergeCell ref="C80:G80"/>
    <mergeCell ref="B67:B68"/>
    <mergeCell ref="B73:G73"/>
    <mergeCell ref="B74:G74"/>
    <mergeCell ref="B75:G75"/>
    <mergeCell ref="C79:G79"/>
    <mergeCell ref="C67:F68"/>
    <mergeCell ref="G67:G68"/>
    <mergeCell ref="E66:F66"/>
    <mergeCell ref="B64:B66"/>
    <mergeCell ref="C66:D66"/>
    <mergeCell ref="B78:G78"/>
    <mergeCell ref="B70:B71"/>
    <mergeCell ref="E39:G39"/>
    <mergeCell ref="E36:G36"/>
    <mergeCell ref="C33:G33"/>
    <mergeCell ref="E48:G48"/>
    <mergeCell ref="E41:G41"/>
    <mergeCell ref="E40:G40"/>
    <mergeCell ref="E42:G42"/>
    <mergeCell ref="D34:G35"/>
    <mergeCell ref="E37:G37"/>
    <mergeCell ref="E38:G38"/>
    <mergeCell ref="B51:C51"/>
    <mergeCell ref="E51:G51"/>
    <mergeCell ref="E43:G43"/>
    <mergeCell ref="E44:G44"/>
    <mergeCell ref="E45:G45"/>
    <mergeCell ref="E46:G46"/>
    <mergeCell ref="B48:C48"/>
    <mergeCell ref="B47:C47"/>
    <mergeCell ref="E47:G47"/>
    <mergeCell ref="B50:G50"/>
    <mergeCell ref="C49:G49"/>
    <mergeCell ref="B34:B35"/>
    <mergeCell ref="B5:G5"/>
    <mergeCell ref="B2:B3"/>
    <mergeCell ref="C7:G7"/>
    <mergeCell ref="C2:G3"/>
    <mergeCell ref="C4:G4"/>
    <mergeCell ref="C24:G24"/>
    <mergeCell ref="C11:G11"/>
    <mergeCell ref="C17:G17"/>
    <mergeCell ref="C27:G27"/>
    <mergeCell ref="C6:G6"/>
    <mergeCell ref="C23:G23"/>
    <mergeCell ref="C16:G16"/>
    <mergeCell ref="C31:G31"/>
    <mergeCell ref="C32:G32"/>
    <mergeCell ref="C8:G8"/>
    <mergeCell ref="C9:G9"/>
    <mergeCell ref="C26:G26"/>
    <mergeCell ref="C28:G28"/>
    <mergeCell ref="B1:G1"/>
    <mergeCell ref="C21:G21"/>
    <mergeCell ref="C13:G13"/>
    <mergeCell ref="C30:G30"/>
    <mergeCell ref="C29:G29"/>
    <mergeCell ref="C15:G15"/>
    <mergeCell ref="C10:G10"/>
    <mergeCell ref="C12:G12"/>
    <mergeCell ref="C22:G22"/>
    <mergeCell ref="C19:G19"/>
    <mergeCell ref="C20:G20"/>
    <mergeCell ref="C14:G14"/>
    <mergeCell ref="C25:G25"/>
    <mergeCell ref="C18:G18"/>
  </mergeCells>
  <phoneticPr fontId="8" type="noConversion"/>
  <dataValidations count="2">
    <dataValidation operator="greaterThanOrEqual" showInputMessage="1" showErrorMessage="1" sqref="C49:G49" xr:uid="{00000000-0002-0000-0000-000000000000}"/>
    <dataValidation type="date" operator="greaterThanOrEqual" showInputMessage="1" showErrorMessage="1" sqref="C4:G4" xr:uid="{00000000-0002-0000-0000-000001000000}">
      <formula1>39314</formula1>
    </dataValidation>
  </dataValidations>
  <hyperlinks>
    <hyperlink ref="E47:G47" location="'Ribbon Color Options'!A1" display="See Ribbon Color Options" xr:uid="{00000000-0004-0000-0000-000000000000}"/>
    <hyperlink ref="B78:G78" r:id="rId1" display="5. To pay with a credit card, please visit our webstore at https://store.soinc.org/us/Medals-and-Trophies/c/3029/Medals-and-Trophies/p/121385" xr:uid="{00000000-0004-0000-0000-000001000000}"/>
  </hyperlinks>
  <pageMargins left="0.5" right="0.5" top="0.96" bottom="0.25" header="0.5" footer="0.2"/>
  <pageSetup scale="90" fitToHeight="2" orientation="portrait" r:id="rId2"/>
  <headerFooter alignWithMargins="0">
    <oddHeader>&amp;LSCIENCE OLYMPIAD
2 Trans Am Plaza Drive, Suite 415
Oakbrook Terrace, IL 60181 
&amp;RPhone: 630-792-1251
Fax: 630-792-1287
Email: dmendenhall@soinc.org</oddHeader>
    <oddFooter>&amp;L&amp;8 09/17/2019 - &amp;F</oddFooter>
  </headerFooter>
  <rowBreaks count="1" manualBreakCount="1">
    <brk id="48" min="1" max="6" man="1"/>
  </rowBreaks>
  <colBreaks count="1" manualBreakCount="1">
    <brk id="8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5" name="Drop Down 11">
              <controlPr defaultSize="0" autoLine="0" autoPict="0">
                <anchor moveWithCells="1">
                  <from>
                    <xdr:col>2</xdr:col>
                    <xdr:colOff>12700</xdr:colOff>
                    <xdr:row>11</xdr:row>
                    <xdr:rowOff>165100</xdr:rowOff>
                  </from>
                  <to>
                    <xdr:col>6</xdr:col>
                    <xdr:colOff>2133600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Drop Down 12">
              <controlPr defaultSize="0" autoLine="0" autoPict="0">
                <anchor moveWithCells="1">
                  <from>
                    <xdr:col>2</xdr:col>
                    <xdr:colOff>12700</xdr:colOff>
                    <xdr:row>24</xdr:row>
                    <xdr:rowOff>165100</xdr:rowOff>
                  </from>
                  <to>
                    <xdr:col>6</xdr:col>
                    <xdr:colOff>2133600</xdr:colOff>
                    <xdr:row>26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Check Box 23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2</xdr:col>
                    <xdr:colOff>520700</xdr:colOff>
                    <xdr:row>46</xdr:row>
                    <xdr:rowOff>254000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1"/>
  <sheetViews>
    <sheetView workbookViewId="0">
      <selection activeCell="A2" sqref="A2"/>
    </sheetView>
  </sheetViews>
  <sheetFormatPr baseColWidth="10" defaultColWidth="8.83203125" defaultRowHeight="13" x14ac:dyDescent="0.15"/>
  <cols>
    <col min="1" max="1" width="18.5" bestFit="1" customWidth="1"/>
  </cols>
  <sheetData>
    <row r="1" spans="1:1" ht="17" x14ac:dyDescent="0.15">
      <c r="A1" s="23" t="s">
        <v>117</v>
      </c>
    </row>
    <row r="2" spans="1:1" ht="15" customHeight="1" x14ac:dyDescent="0.15">
      <c r="A2" s="24" t="s">
        <v>118</v>
      </c>
    </row>
    <row r="3" spans="1:1" ht="15" customHeight="1" x14ac:dyDescent="0.15">
      <c r="A3" s="24" t="s">
        <v>58</v>
      </c>
    </row>
    <row r="4" spans="1:1" ht="15" customHeight="1" x14ac:dyDescent="0.15">
      <c r="A4" s="24" t="s">
        <v>59</v>
      </c>
    </row>
    <row r="5" spans="1:1" ht="15" customHeight="1" x14ac:dyDescent="0.15">
      <c r="A5" s="24" t="s">
        <v>60</v>
      </c>
    </row>
    <row r="6" spans="1:1" ht="15" customHeight="1" x14ac:dyDescent="0.15">
      <c r="A6" s="24" t="s">
        <v>61</v>
      </c>
    </row>
    <row r="7" spans="1:1" ht="15" customHeight="1" x14ac:dyDescent="0.15">
      <c r="A7" s="24" t="s">
        <v>62</v>
      </c>
    </row>
    <row r="8" spans="1:1" ht="15" customHeight="1" x14ac:dyDescent="0.15">
      <c r="A8" s="24" t="s">
        <v>63</v>
      </c>
    </row>
    <row r="9" spans="1:1" ht="15" customHeight="1" x14ac:dyDescent="0.15">
      <c r="A9" s="24" t="s">
        <v>64</v>
      </c>
    </row>
    <row r="10" spans="1:1" ht="15" customHeight="1" x14ac:dyDescent="0.15">
      <c r="A10" s="24" t="s">
        <v>65</v>
      </c>
    </row>
    <row r="11" spans="1:1" ht="30" customHeight="1" x14ac:dyDescent="0.15">
      <c r="A11" s="24" t="s">
        <v>66</v>
      </c>
    </row>
    <row r="12" spans="1:1" ht="45" customHeight="1" x14ac:dyDescent="0.15">
      <c r="A12" s="24" t="s">
        <v>67</v>
      </c>
    </row>
    <row r="13" spans="1:1" ht="15" customHeight="1" x14ac:dyDescent="0.15">
      <c r="A13" s="24" t="s">
        <v>68</v>
      </c>
    </row>
    <row r="14" spans="1:1" ht="15" customHeight="1" x14ac:dyDescent="0.15">
      <c r="A14" s="24" t="s">
        <v>69</v>
      </c>
    </row>
    <row r="15" spans="1:1" ht="15" customHeight="1" x14ac:dyDescent="0.15">
      <c r="A15" s="24" t="s">
        <v>70</v>
      </c>
    </row>
    <row r="16" spans="1:1" ht="15" customHeight="1" x14ac:dyDescent="0.15">
      <c r="A16" s="24" t="s">
        <v>71</v>
      </c>
    </row>
    <row r="17" spans="1:1" ht="15" customHeight="1" x14ac:dyDescent="0.15">
      <c r="A17" s="24" t="s">
        <v>72</v>
      </c>
    </row>
    <row r="18" spans="1:1" ht="15" customHeight="1" x14ac:dyDescent="0.15">
      <c r="A18" s="24" t="s">
        <v>73</v>
      </c>
    </row>
    <row r="19" spans="1:1" ht="15" customHeight="1" x14ac:dyDescent="0.15">
      <c r="A19" s="24" t="s">
        <v>74</v>
      </c>
    </row>
    <row r="20" spans="1:1" ht="15" customHeight="1" x14ac:dyDescent="0.15">
      <c r="A20" s="24" t="s">
        <v>75</v>
      </c>
    </row>
    <row r="21" spans="1:1" ht="15" customHeight="1" x14ac:dyDescent="0.15">
      <c r="A21" s="24" t="s">
        <v>76</v>
      </c>
    </row>
    <row r="22" spans="1:1" ht="15" customHeight="1" x14ac:dyDescent="0.15">
      <c r="A22" s="24" t="s">
        <v>77</v>
      </c>
    </row>
    <row r="23" spans="1:1" ht="15" customHeight="1" x14ac:dyDescent="0.15">
      <c r="A23" s="24" t="s">
        <v>78</v>
      </c>
    </row>
    <row r="24" spans="1:1" ht="15" customHeight="1" x14ac:dyDescent="0.15">
      <c r="A24" s="24" t="s">
        <v>79</v>
      </c>
    </row>
    <row r="25" spans="1:1" ht="30" customHeight="1" x14ac:dyDescent="0.15">
      <c r="A25" s="24" t="s">
        <v>80</v>
      </c>
    </row>
    <row r="26" spans="1:1" ht="15" customHeight="1" x14ac:dyDescent="0.15">
      <c r="A26" s="24" t="s">
        <v>81</v>
      </c>
    </row>
    <row r="27" spans="1:1" ht="15" customHeight="1" x14ac:dyDescent="0.15">
      <c r="A27" s="24" t="s">
        <v>82</v>
      </c>
    </row>
    <row r="28" spans="1:1" ht="15" customHeight="1" x14ac:dyDescent="0.15">
      <c r="A28" s="24" t="s">
        <v>83</v>
      </c>
    </row>
    <row r="29" spans="1:1" ht="15" customHeight="1" x14ac:dyDescent="0.15">
      <c r="A29" s="24" t="s">
        <v>84</v>
      </c>
    </row>
    <row r="30" spans="1:1" ht="15" customHeight="1" x14ac:dyDescent="0.15">
      <c r="A30" s="24" t="s">
        <v>85</v>
      </c>
    </row>
    <row r="31" spans="1:1" ht="15" customHeight="1" x14ac:dyDescent="0.15">
      <c r="A31" s="24" t="s">
        <v>86</v>
      </c>
    </row>
    <row r="32" spans="1:1" ht="15" customHeight="1" x14ac:dyDescent="0.15">
      <c r="A32" s="24" t="s">
        <v>87</v>
      </c>
    </row>
    <row r="33" spans="1:1" ht="15" customHeight="1" x14ac:dyDescent="0.15">
      <c r="A33" s="24" t="s">
        <v>88</v>
      </c>
    </row>
    <row r="34" spans="1:1" ht="15" customHeight="1" x14ac:dyDescent="0.15">
      <c r="A34" s="24" t="s">
        <v>89</v>
      </c>
    </row>
    <row r="35" spans="1:1" ht="15" customHeight="1" x14ac:dyDescent="0.15">
      <c r="A35" s="24" t="s">
        <v>90</v>
      </c>
    </row>
    <row r="36" spans="1:1" ht="15" customHeight="1" x14ac:dyDescent="0.15">
      <c r="A36" s="24" t="s">
        <v>91</v>
      </c>
    </row>
    <row r="37" spans="1:1" ht="15" customHeight="1" x14ac:dyDescent="0.15">
      <c r="A37" s="24" t="s">
        <v>92</v>
      </c>
    </row>
    <row r="38" spans="1:1" ht="15" customHeight="1" x14ac:dyDescent="0.15">
      <c r="A38" s="24" t="s">
        <v>93</v>
      </c>
    </row>
    <row r="39" spans="1:1" ht="15" customHeight="1" x14ac:dyDescent="0.15">
      <c r="A39" s="24" t="s">
        <v>94</v>
      </c>
    </row>
    <row r="40" spans="1:1" ht="15" customHeight="1" x14ac:dyDescent="0.15">
      <c r="A40" s="24" t="s">
        <v>95</v>
      </c>
    </row>
    <row r="41" spans="1:1" ht="30" customHeight="1" x14ac:dyDescent="0.15">
      <c r="A41" s="24" t="s">
        <v>96</v>
      </c>
    </row>
    <row r="42" spans="1:1" ht="15" customHeight="1" x14ac:dyDescent="0.15">
      <c r="A42" s="24" t="s">
        <v>97</v>
      </c>
    </row>
    <row r="43" spans="1:1" ht="15" customHeight="1" x14ac:dyDescent="0.15">
      <c r="A43" s="24" t="s">
        <v>98</v>
      </c>
    </row>
    <row r="44" spans="1:1" ht="15" customHeight="1" x14ac:dyDescent="0.15">
      <c r="A44" s="24" t="s">
        <v>99</v>
      </c>
    </row>
    <row r="45" spans="1:1" ht="15" customHeight="1" x14ac:dyDescent="0.15">
      <c r="A45" s="24" t="s">
        <v>100</v>
      </c>
    </row>
    <row r="46" spans="1:1" ht="15" customHeight="1" x14ac:dyDescent="0.15">
      <c r="A46" s="24" t="s">
        <v>101</v>
      </c>
    </row>
    <row r="47" spans="1:1" ht="15" customHeight="1" x14ac:dyDescent="0.15">
      <c r="A47" s="24" t="s">
        <v>102</v>
      </c>
    </row>
    <row r="48" spans="1:1" ht="15" customHeight="1" x14ac:dyDescent="0.15">
      <c r="A48" s="24" t="s">
        <v>103</v>
      </c>
    </row>
    <row r="49" spans="1:1" ht="15" customHeight="1" x14ac:dyDescent="0.15">
      <c r="A49" s="24" t="s">
        <v>104</v>
      </c>
    </row>
    <row r="50" spans="1:1" ht="15" customHeight="1" x14ac:dyDescent="0.15">
      <c r="A50" s="24" t="s">
        <v>105</v>
      </c>
    </row>
    <row r="51" spans="1:1" ht="15" customHeight="1" x14ac:dyDescent="0.15">
      <c r="A51" s="24" t="s">
        <v>106</v>
      </c>
    </row>
    <row r="52" spans="1:1" ht="15" customHeight="1" x14ac:dyDescent="0.15">
      <c r="A52" s="24" t="s">
        <v>107</v>
      </c>
    </row>
    <row r="53" spans="1:1" ht="15" customHeight="1" x14ac:dyDescent="0.15">
      <c r="A53" s="24" t="s">
        <v>108</v>
      </c>
    </row>
    <row r="54" spans="1:1" ht="15" customHeight="1" x14ac:dyDescent="0.15">
      <c r="A54" s="24" t="s">
        <v>109</v>
      </c>
    </row>
    <row r="55" spans="1:1" ht="15" customHeight="1" x14ac:dyDescent="0.15">
      <c r="A55" s="24" t="s">
        <v>110</v>
      </c>
    </row>
    <row r="56" spans="1:1" ht="15" customHeight="1" x14ac:dyDescent="0.15">
      <c r="A56" s="24" t="s">
        <v>111</v>
      </c>
    </row>
    <row r="57" spans="1:1" ht="15" customHeight="1" x14ac:dyDescent="0.15">
      <c r="A57" s="24" t="s">
        <v>112</v>
      </c>
    </row>
    <row r="58" spans="1:1" ht="15" customHeight="1" x14ac:dyDescent="0.15">
      <c r="A58" s="24" t="s">
        <v>113</v>
      </c>
    </row>
    <row r="59" spans="1:1" ht="15" customHeight="1" x14ac:dyDescent="0.15">
      <c r="A59" s="24" t="s">
        <v>114</v>
      </c>
    </row>
    <row r="60" spans="1:1" ht="15" customHeight="1" x14ac:dyDescent="0.15">
      <c r="A60" s="24" t="s">
        <v>115</v>
      </c>
    </row>
    <row r="61" spans="1:1" ht="17" x14ac:dyDescent="0.15">
      <c r="A61" s="24" t="s">
        <v>116</v>
      </c>
    </row>
  </sheetData>
  <phoneticPr fontId="8" type="noConversion"/>
  <pageMargins left="0.75" right="0.75" top="1" bottom="1" header="0.5" footer="0.5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zoomScale="130" workbookViewId="0"/>
  </sheetViews>
  <sheetFormatPr baseColWidth="10" defaultColWidth="9.1640625" defaultRowHeight="13" x14ac:dyDescent="0.15"/>
  <cols>
    <col min="1" max="1" width="32.6640625" style="28" customWidth="1"/>
    <col min="2" max="2" width="41.33203125" style="28" customWidth="1"/>
    <col min="3" max="3" width="9.1640625" style="28"/>
    <col min="4" max="4" width="24.83203125" style="28" bestFit="1" customWidth="1"/>
    <col min="5" max="16384" width="9.1640625" style="28"/>
  </cols>
  <sheetData>
    <row r="1" spans="1:2" x14ac:dyDescent="0.15">
      <c r="A1" s="27" t="s">
        <v>121</v>
      </c>
    </row>
    <row r="2" spans="1:2" x14ac:dyDescent="0.15">
      <c r="A2" s="29" t="s">
        <v>119</v>
      </c>
    </row>
    <row r="14" spans="1:2" x14ac:dyDescent="0.15">
      <c r="B14" s="27"/>
    </row>
    <row r="19" spans="4:4" x14ac:dyDescent="0.15">
      <c r="D19" s="27" t="s">
        <v>121</v>
      </c>
    </row>
    <row r="34" spans="1:4" x14ac:dyDescent="0.15">
      <c r="D34" s="27" t="s">
        <v>121</v>
      </c>
    </row>
    <row r="36" spans="1:4" x14ac:dyDescent="0.15">
      <c r="A36" s="27"/>
    </row>
    <row r="38" spans="1:4" x14ac:dyDescent="0.15">
      <c r="A38" s="27"/>
    </row>
    <row r="50" spans="1:1" x14ac:dyDescent="0.15">
      <c r="A50" s="27" t="s">
        <v>121</v>
      </c>
    </row>
  </sheetData>
  <phoneticPr fontId="8" type="noConversion"/>
  <hyperlinks>
    <hyperlink ref="A1" location="'Awards Order Form'!E48" display="Back To Awards Order Form" xr:uid="{00000000-0004-0000-0200-000000000000}"/>
    <hyperlink ref="D19" location="'Awards Order Form'!E48" display="Back To Awards Order Form" xr:uid="{00000000-0004-0000-0200-000001000000}"/>
    <hyperlink ref="A50" location="'Awards Order Form'!E48" display="Back To Awards Order Form" xr:uid="{00000000-0004-0000-0200-000002000000}"/>
    <hyperlink ref="D34" location="'Awards Order Form'!E48" display="Back To Awards Order Form" xr:uid="{00000000-0004-0000-0200-000003000000}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Awards Order Form</vt:lpstr>
      <vt:lpstr>States</vt:lpstr>
      <vt:lpstr>Ribbon Color Options</vt:lpstr>
      <vt:lpstr>MedalsSubtotal</vt:lpstr>
      <vt:lpstr>'Awards Order Form'!OLE_LINK1</vt:lpstr>
      <vt:lpstr>PlaqueSubtotal</vt:lpstr>
      <vt:lpstr>'Awards Order Form'!Print_Area</vt:lpstr>
      <vt:lpstr>States</vt:lpstr>
      <vt:lpstr>TeamTrophiesAmt</vt:lpstr>
      <vt:lpstr>Trophysub</vt:lpstr>
      <vt:lpstr>TrophySubtotal</vt:lpstr>
      <vt:lpstr>TRShip</vt:lpstr>
      <vt:lpstr>TSHIP</vt:lpstr>
    </vt:vector>
  </TitlesOfParts>
  <Company>Maxwell Medals &amp; Awards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D. Guyon</dc:creator>
  <cp:lastModifiedBy>deb m</cp:lastModifiedBy>
  <cp:lastPrinted>2018-09-13T18:52:43Z</cp:lastPrinted>
  <dcterms:created xsi:type="dcterms:W3CDTF">2006-01-10T21:21:46Z</dcterms:created>
  <dcterms:modified xsi:type="dcterms:W3CDTF">2025-08-15T17:20:40Z</dcterms:modified>
</cp:coreProperties>
</file>